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L41" i="1" l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<sst xmlns="http://schemas.openxmlformats.org/spreadsheetml/2006/main" count="223" uniqueCount="64">
  <si>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</si>
  <si>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</si>
  <si>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</si>
  <si>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</si>
  <si>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</si>
  <si>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</si>
  <si>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</si>
  <si>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</si>
  <si>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</si>
  <si>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</si>
  <si>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</si>
  <si>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</si>
  <si>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</si>
  <si>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</si>
  <si>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</si>
  <si>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</si>
  <si>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</si>
  <si>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</si>
  <si>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</si>
  <si>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</si>
  <si>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</si>
  <si>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</si>
  <si>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</si>
  <si>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</si>
  <si>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</si>
  <si>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</si>
  <si>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</si>
  <si>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</si>
  <si>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</si>
  <si>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</si>
  <si>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</si>
  <si>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</si>
  <si>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</si>
  <si>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</si>
  <si>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</si>
  <si>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</si>
  <si>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</si>
  <si>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</si>
  <si>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</si>
  <si>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</si>
  <si>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</si>
  <si>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</si>
  <si>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</si>
  <si>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</si>
  <si>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</si>
  <si>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</si>
  <si>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Огурцы свежие</t>
  </si>
  <si>
    <t>Яблоко</t>
  </si>
  <si>
    <t>Салат из вареной свеклы</t>
  </si>
  <si>
    <t>Салат из свежей капусты</t>
  </si>
  <si>
    <t>Фрукты</t>
  </si>
  <si>
    <t>Овощи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</si>
  <si>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</si>
  <si>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</si>
  <si>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</si>
  <si>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</si>
  <si>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</si>
  <si>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</si>
  <si>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</si>
  <si>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</si>
  <si>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</si>
  <si>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</si>
  <si>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Кожаев А.А.</t>
  </si>
  <si>
    <t>МКОУ СОШ с.п. Н-Хамидие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</si>
</sst>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17" sqref="P17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63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62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53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54.24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1.88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 t="s">
        <v>50</v>
      </c>
      <c r="E9" s="23" t="s">
        <v>47</v>
      </c>
      <c r="F9" s="24">
        <v>190</v>
      </c>
      <c r="G9" s="24">
        <v>0.72</v>
      </c>
      <c r="H9" s="24">
        <v>0.72</v>
      </c>
      <c r="I9" s="24">
        <v>17.64</v>
      </c>
      <c r="J9" s="24">
        <v>84.6</v>
      </c>
      <c r="K9" s="46">
        <v>338</v>
      </c>
      <c r="L9" s="24">
        <v>11.4</v>
      </c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700</v>
      </c>
      <c r="G12" s="31">
        <f>SUM(G6:G11)</f>
        <v>26.839999999999996</v>
      </c>
      <c r="H12" s="31">
        <f>SUM(H6:H11)</f>
        <v>13.67</v>
      </c>
      <c r="I12" s="31">
        <f>SUM(I6:I11)</f>
        <v>93.899999999999991</v>
      </c>
      <c r="J12" s="31">
        <f>SUM(J6:J11)</f>
        <v>618.9</v>
      </c>
      <c r="K12" s="47"/>
      <c r="L12" s="31">
        <f>SUM(L6:L11)</f>
        <v>70.52000000000001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700</v>
      </c>
      <c r="G23" s="38">
        <f t="shared" ref="G23:J23" si="2">G12+G22</f>
        <v>26.839999999999996</v>
      </c>
      <c r="H23" s="38">
        <f t="shared" si="2"/>
        <v>13.67</v>
      </c>
      <c r="I23" s="38">
        <f t="shared" si="2"/>
        <v>93.899999999999991</v>
      </c>
      <c r="J23" s="38">
        <f t="shared" si="2"/>
        <v>618.9</v>
      </c>
      <c r="K23" s="38"/>
      <c r="L23" s="38">
        <f t="shared" ref="L23" si="3">L12+L22</f>
        <v>70.52000000000001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71.42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 t="s">
        <v>50</v>
      </c>
      <c r="E27" s="23" t="s">
        <v>47</v>
      </c>
      <c r="F27" s="24">
        <v>190</v>
      </c>
      <c r="G27" s="24">
        <v>0.72</v>
      </c>
      <c r="H27" s="24">
        <v>0.72</v>
      </c>
      <c r="I27" s="24">
        <v>17.64</v>
      </c>
      <c r="J27" s="24">
        <v>84.6</v>
      </c>
      <c r="K27" s="46">
        <v>338</v>
      </c>
      <c r="L27" s="24">
        <v>11.4</v>
      </c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690</v>
      </c>
      <c r="G30" s="31">
        <f>SUM(G24:G29)</f>
        <v>19.579999999999998</v>
      </c>
      <c r="H30" s="31">
        <f>SUM(H24:H29)</f>
        <v>24.02</v>
      </c>
      <c r="I30" s="31">
        <f>SUM(I24:I29)</f>
        <v>76.460000000000008</v>
      </c>
      <c r="J30" s="31">
        <f>SUM(J24:J29)</f>
        <v>605</v>
      </c>
      <c r="K30" s="47"/>
      <c r="L30" s="31">
        <f>SUM(L24:L29)</f>
        <v>87.7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690</v>
      </c>
      <c r="G41" s="38">
        <f t="shared" ref="G41" si="8">G30+G40</f>
        <v>19.579999999999998</v>
      </c>
      <c r="H41" s="38">
        <f t="shared" ref="H41" si="9">H30+H40</f>
        <v>24.02</v>
      </c>
      <c r="I41" s="38">
        <f t="shared" ref="I41" si="10">I30+I40</f>
        <v>76.460000000000008</v>
      </c>
      <c r="J41" s="38">
        <f t="shared" ref="J41:L41" si="11">J30+J40</f>
        <v>605</v>
      </c>
      <c r="K41" s="38"/>
      <c r="L41" s="38">
        <f t="shared" si="11"/>
        <v>87.7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54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67.930000000000007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 t="s">
        <v>51</v>
      </c>
      <c r="E45" s="23" t="s">
        <v>46</v>
      </c>
      <c r="F45" s="24">
        <v>70</v>
      </c>
      <c r="G45" s="24">
        <v>0.56000000000000005</v>
      </c>
      <c r="H45" s="24">
        <v>7.0000000000000007E-2</v>
      </c>
      <c r="I45" s="24">
        <v>1.96</v>
      </c>
      <c r="J45" s="24">
        <v>10.5</v>
      </c>
      <c r="K45" s="46">
        <v>338</v>
      </c>
      <c r="L45" s="24">
        <v>15.4</v>
      </c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620</v>
      </c>
      <c r="G48" s="31">
        <f>SUM(G42:G47)</f>
        <v>27.02</v>
      </c>
      <c r="H48" s="31">
        <f>SUM(H42:H47)</f>
        <v>27.47</v>
      </c>
      <c r="I48" s="31">
        <f>SUM(I42:I47)</f>
        <v>77.959999999999994</v>
      </c>
      <c r="J48" s="31">
        <f>SUM(J42:J47)</f>
        <v>674.95</v>
      </c>
      <c r="K48" s="47"/>
      <c r="L48" s="31">
        <f>SUM(L42:L47)</f>
        <v>88.210000000000008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620</v>
      </c>
      <c r="G59" s="38">
        <f t="shared" ref="G59" si="16">G48+G58</f>
        <v>27.02</v>
      </c>
      <c r="H59" s="38">
        <f t="shared" ref="H59" si="17">H48+H58</f>
        <v>27.47</v>
      </c>
      <c r="I59" s="38">
        <f t="shared" ref="I59" si="18">I48+I58</f>
        <v>77.959999999999994</v>
      </c>
      <c r="J59" s="38">
        <f t="shared" ref="J59:L59" si="19">J48+J58</f>
        <v>674.95</v>
      </c>
      <c r="K59" s="38"/>
      <c r="L59" s="38">
        <f t="shared" si="19"/>
        <v>88.210000000000008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55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67.11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14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61</v>
      </c>
      <c r="E63" s="23" t="s">
        <v>48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3.92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88.03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88.03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56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68.23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73.11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73.11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82.1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 t="s">
        <v>50</v>
      </c>
      <c r="E99" s="23" t="s">
        <v>47</v>
      </c>
      <c r="F99" s="24">
        <v>190</v>
      </c>
      <c r="G99" s="24">
        <v>0.72</v>
      </c>
      <c r="H99" s="24">
        <v>0.72</v>
      </c>
      <c r="I99" s="24">
        <v>17.64</v>
      </c>
      <c r="J99" s="24">
        <v>84.6</v>
      </c>
      <c r="K99" s="46">
        <v>338</v>
      </c>
      <c r="L99" s="24">
        <v>11.4</v>
      </c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690</v>
      </c>
      <c r="G102" s="31">
        <f>SUM(G96:G101)</f>
        <v>26.54</v>
      </c>
      <c r="H102" s="31">
        <f>SUM(H96:H101)</f>
        <v>13.020000000000001</v>
      </c>
      <c r="I102" s="31">
        <f>SUM(I96:I101)</f>
        <v>151.33999999999997</v>
      </c>
      <c r="J102" s="31">
        <f>SUM(J96:J101)</f>
        <v>830.6</v>
      </c>
      <c r="K102" s="47"/>
      <c r="L102" s="31">
        <f>SUM(L96:L101)</f>
        <v>98.38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690</v>
      </c>
      <c r="G113" s="38">
        <f t="shared" ref="G113" si="38">G102+G112</f>
        <v>26.54</v>
      </c>
      <c r="H113" s="38">
        <f t="shared" ref="H113" si="39">H102+H112</f>
        <v>13.020000000000001</v>
      </c>
      <c r="I113" s="38">
        <f t="shared" ref="I113" si="40">I102+I112</f>
        <v>151.33999999999997</v>
      </c>
      <c r="J113" s="38">
        <f t="shared" ref="J113:L113" si="41">J102+J112</f>
        <v>830.6</v>
      </c>
      <c r="K113" s="38"/>
      <c r="L113" s="38">
        <f t="shared" si="41"/>
        <v>98.38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57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66.25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7.13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 t="s">
        <v>50</v>
      </c>
      <c r="E117" s="23" t="s">
        <v>47</v>
      </c>
      <c r="F117" s="24">
        <v>190</v>
      </c>
      <c r="G117" s="24">
        <v>0.72</v>
      </c>
      <c r="H117" s="24">
        <v>0.72</v>
      </c>
      <c r="I117" s="24">
        <v>17.64</v>
      </c>
      <c r="J117" s="24">
        <v>84.6</v>
      </c>
      <c r="K117" s="46">
        <v>338</v>
      </c>
      <c r="L117" s="24">
        <v>11.4</v>
      </c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740</v>
      </c>
      <c r="G120" s="31">
        <f>SUM(G114:G119)</f>
        <v>30.15</v>
      </c>
      <c r="H120" s="31">
        <f>SUM(H114:H119)</f>
        <v>21.13</v>
      </c>
      <c r="I120" s="31">
        <f>SUM(I114:I119)</f>
        <v>96.86</v>
      </c>
      <c r="J120" s="31">
        <f>SUM(J114:J119)</f>
        <v>713.25</v>
      </c>
      <c r="K120" s="47"/>
      <c r="L120" s="31">
        <f>SUM(L114:L119)</f>
        <v>87.78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740</v>
      </c>
      <c r="G131" s="38">
        <f t="shared" ref="G131" si="44">G120+G130</f>
        <v>30.15</v>
      </c>
      <c r="H131" s="38">
        <f t="shared" ref="H131" si="45">H120+H130</f>
        <v>21.13</v>
      </c>
      <c r="I131" s="38">
        <f t="shared" ref="I131" si="46">I120+I130</f>
        <v>96.86</v>
      </c>
      <c r="J131" s="38">
        <f t="shared" ref="J131:L131" si="47">J120+J130</f>
        <v>713.25</v>
      </c>
      <c r="K131" s="38"/>
      <c r="L131" s="38">
        <f t="shared" si="47"/>
        <v>87.78</v>
      </c>
    </row>
    <row r="132" spans="1:12" ht="15">
      <c r="A132" s="13">
        <v>2</v>
      </c>
      <c r="B132" s="14">
        <v>3</v>
      </c>
      <c r="C132" s="15" t="s">
        <v>24</v>
      </c>
      <c r="D132" s="16" t="s">
        <v>25</v>
      </c>
      <c r="E132" s="17" t="s">
        <v>58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66.62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61</v>
      </c>
      <c r="E135" s="23" t="s">
        <v>49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7.87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79.37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79.37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59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49.09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52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13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66.97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66.97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60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74.27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13.63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90.899999999999991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90.899999999999991</v>
      </c>
    </row>
    <row r="186" spans="1:12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639</v>
      </c>
      <c r="G186" s="50">
        <f>(G23+G41+G59+G77+G95+G113+G131+G149+G167+G185)/(IF(G23=0,0,1)+IF(G41=0,0,1)+IF(G59=0,0,1)+IF(G77=0,0,1)+IF(G95=0,0,1)+IF(G113=0,0,1)+IF(G131=0,0,1)+IF(G149=0,0,1)+IF(G167=0,0,1)+IF(G185=0,0,1))</f>
        <v>30.112000000000002</v>
      </c>
      <c r="H186" s="50">
        <f>(H23+H41+H59+H77+H95+H113+H131+H149+H167+H185)/(IF(H23=0,0,1)+IF(H41=0,0,1)+IF(H59=0,0,1)+IF(H77=0,0,1)+IF(H95=0,0,1)+IF(H113=0,0,1)+IF(H131=0,0,1)+IF(H149=0,0,1)+IF(H167=0,0,1)+IF(H185=0,0,1))</f>
        <v>21.702999999999996</v>
      </c>
      <c r="I186" s="50">
        <f>(I23+I41+I59+I77+I95+I113+I131+I149+I167+I185)/(IF(I23=0,0,1)+IF(I41=0,0,1)+IF(I59=0,0,1)+IF(I77=0,0,1)+IF(I95=0,0,1)+IF(I113=0,0,1)+IF(I131=0,0,1)+IF(I149=0,0,1)+IF(I167=0,0,1)+IF(I185=0,0,1))</f>
        <v>94.756999999999991</v>
      </c>
      <c r="J186" s="50">
        <f>(J23+J41+J59+J77+J95+J113+J131+J149+J167+J185)/(IF(J23=0,0,1)+IF(J41=0,0,1)+IF(J59=0,0,1)+IF(J77=0,0,1)+IF(J95=0,0,1)+IF(J113=0,0,1)+IF(J131=0,0,1)+IF(J149=0,0,1)+IF(J167=0,0,1)+IF(J185=0,0,1))</f>
        <v>702.02900000000011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83.097000000000008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kozha</cp:lastModifiedBy>
  <dcterms:created xsi:type="dcterms:W3CDTF">2022-05-16T14:23:00Z</dcterms:created>
  <dcterms:modified xsi:type="dcterms:W3CDTF">2025-01-15T12:20:55Z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